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72" windowWidth="22020" windowHeight="10584"/>
  </bookViews>
  <sheets>
    <sheet name="Summary" sheetId="1" r:id="rId1"/>
    <sheet name="Measurments" sheetId="2" r:id="rId2"/>
    <sheet name="Sheet3" sheetId="3" r:id="rId3"/>
    <sheet name="Mapping Sheet" sheetId="4" state="veryHidden" r:id="rId4"/>
  </sheets>
  <calcPr calcId="125725"/>
</workbook>
</file>

<file path=xl/calcChain.xml><?xml version="1.0" encoding="utf-8"?>
<calcChain xmlns="http://schemas.openxmlformats.org/spreadsheetml/2006/main">
  <c r="V5" i="2"/>
  <c r="V6"/>
  <c r="V7"/>
  <c r="V8"/>
  <c r="V9"/>
  <c r="V10"/>
  <c r="V11"/>
  <c r="V12"/>
  <c r="V13"/>
  <c r="V14"/>
  <c r="V15"/>
  <c r="V16"/>
  <c r="V17"/>
  <c r="V18"/>
  <c r="V21"/>
  <c r="V23"/>
  <c r="V24"/>
  <c r="V26"/>
  <c r="V27"/>
  <c r="V4"/>
  <c r="S5"/>
  <c r="S6"/>
  <c r="S7"/>
  <c r="S8"/>
  <c r="S9"/>
  <c r="S10"/>
  <c r="S11"/>
  <c r="S12"/>
  <c r="S13"/>
  <c r="S14"/>
  <c r="S15"/>
  <c r="S16"/>
  <c r="S17"/>
  <c r="S18"/>
  <c r="S21"/>
  <c r="S23"/>
  <c r="S24"/>
  <c r="S26"/>
  <c r="S27"/>
  <c r="S4"/>
</calcChain>
</file>

<file path=xl/sharedStrings.xml><?xml version="1.0" encoding="utf-8"?>
<sst xmlns="http://schemas.openxmlformats.org/spreadsheetml/2006/main" count="118" uniqueCount="81">
  <si>
    <t>ID</t>
  </si>
  <si>
    <t>Core #</t>
  </si>
  <si>
    <t>Top Depth</t>
  </si>
  <si>
    <t>Base Depth</t>
  </si>
  <si>
    <t>Length Cut</t>
  </si>
  <si>
    <t>Recovered</t>
  </si>
  <si>
    <t>Core Type</t>
  </si>
  <si>
    <t>Core Shift</t>
  </si>
  <si>
    <t>7666.3-7689; 6.5, 7689-7724.6</t>
  </si>
  <si>
    <t>Conventional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</si>
  <si>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</si>
  <si>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</si>
  <si>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</si>
  <si>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</si>
  <si>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</si>
  <si>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</si>
  <si>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</si>
  <si>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</si>
  <si>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</si>
  <si>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Sample #</t>
  </si>
  <si>
    <t>Plug Depth</t>
  </si>
  <si>
    <t>Shift</t>
  </si>
  <si>
    <t>TOC wt%</t>
  </si>
  <si>
    <t>Calc Ro</t>
  </si>
  <si>
    <t>Meas Ro</t>
  </si>
  <si>
    <t>Perm</t>
  </si>
  <si>
    <t>PhiT</t>
  </si>
  <si>
    <t>Sg</t>
  </si>
  <si>
    <t>So</t>
  </si>
  <si>
    <t>Sw</t>
  </si>
  <si>
    <t>Bulk Dens</t>
  </si>
  <si>
    <t>Grain Den</t>
  </si>
  <si>
    <t>Qtz Vol %</t>
  </si>
  <si>
    <t>K-Spar V%</t>
  </si>
  <si>
    <t>Plag V%</t>
  </si>
  <si>
    <t>QFM V%</t>
  </si>
  <si>
    <t>Dolo V%</t>
  </si>
  <si>
    <t>Siderite V%</t>
  </si>
  <si>
    <t>Pyrite V%</t>
  </si>
  <si>
    <t>Marcasite V%</t>
  </si>
  <si>
    <t>Fem V%</t>
  </si>
  <si>
    <t>Kerogen V%</t>
  </si>
  <si>
    <t>Vclay V%</t>
  </si>
  <si>
    <t>Calc Grain Density v%</t>
  </si>
  <si>
    <t>U10</t>
  </si>
  <si>
    <t>ChemoSTratZone</t>
  </si>
  <si>
    <t>Calcite V%</t>
  </si>
  <si>
    <t>Carbonite V%</t>
  </si>
  <si>
    <t>47091011160000</t>
  </si>
  <si>
    <t>9a</t>
  </si>
  <si>
    <t>5a</t>
  </si>
  <si>
    <t>Summary</t>
  </si>
  <si>
    <t>none</t>
  </si>
  <si>
    <t>Measurments</t>
  </si>
  <si>
    <t>Sheet3</t>
  </si>
  <si>
    <t>Mapping Sheet</t>
  </si>
  <si>
    <t>Core</t>
  </si>
  <si>
    <t>Well ID</t>
  </si>
  <si>
    <t>Core Number</t>
  </si>
  <si>
    <t>Type</t>
  </si>
  <si>
    <t>Core Analysis</t>
  </si>
  <si>
    <t>Core ID</t>
  </si>
  <si>
    <t>Sample Number</t>
  </si>
  <si>
    <t>Depth</t>
  </si>
  <si>
    <t>Shift Depth</t>
  </si>
  <si>
    <t>UserDef1</t>
  </si>
  <si>
    <t>UserDef2</t>
  </si>
  <si>
    <t>UserDef3</t>
  </si>
  <si>
    <t>UserDef4</t>
  </si>
  <si>
    <t>UserDef5</t>
  </si>
  <si>
    <t>UserDef6</t>
  </si>
  <si>
    <t>UserDef7</t>
  </si>
  <si>
    <t>UserDef8</t>
  </si>
  <si>
    <t>UserDef9</t>
  </si>
  <si>
    <t>UserDef10</t>
  </si>
  <si>
    <t>Max K</t>
  </si>
  <si>
    <t>Porosity</t>
  </si>
  <si>
    <t>Gas Sat</t>
  </si>
  <si>
    <t>Oil Sat</t>
  </si>
  <si>
    <t>Water Sat</t>
  </si>
  <si>
    <t>Grain Density</t>
  </si>
</sst>
</file>

<file path=xl/styles.xml><?xml version="1.0" encoding="utf-8"?>
<styleSheet xmlns="http://schemas.openxmlformats.org/spreadsheetml/2006/main">
  <numFmts count="1">
    <numFmt numFmtId="164" formatCode="0.000000000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ill="1"/>
    <xf numFmtId="2" fontId="0" fillId="0" borderId="0" xfId="0" applyNumberFormat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"/>
  <sheetViews>
    <sheetView tabSelected="1" workbookViewId="0">
      <selection activeCell="C6" sqref="C6"/>
    </sheetView>
  </sheetViews>
  <sheetFormatPr defaultRowHeight="14.4"/>
  <cols>
    <col min="1" max="1" width="15.109375" style="3" bestFit="1" customWidth="1"/>
    <col min="2" max="2" width="13.5546875" bestFit="1" customWidth="1"/>
    <col min="3" max="3" width="10.88671875" bestFit="1" customWidth="1"/>
    <col min="4" max="4" width="11.6640625" bestFit="1" customWidth="1"/>
    <col min="5" max="6" width="9.6640625" bestFit="1" customWidth="1"/>
    <col min="7" max="7" width="11.77734375" bestFit="1" customWidth="1"/>
    <col min="8" max="8" width="9" bestFit="1" customWidth="1"/>
    <col min="9" max="9" width="26.33203125" bestFit="1" customWidth="1"/>
  </cols>
  <sheetData>
    <row r="2" spans="1:9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9">
      <c r="A3" s="3" t="s">
        <v>48</v>
      </c>
      <c r="B3">
        <v>1</v>
      </c>
      <c r="C3">
        <v>7545</v>
      </c>
      <c r="D3">
        <v>7605.65</v>
      </c>
      <c r="E3">
        <v>60.65</v>
      </c>
      <c r="G3" s="1" t="s">
        <v>9</v>
      </c>
      <c r="H3">
        <v>5</v>
      </c>
    </row>
    <row r="4" spans="1:9">
      <c r="A4" s="3" t="s">
        <v>48</v>
      </c>
      <c r="B4">
        <v>2</v>
      </c>
      <c r="C4">
        <v>7605.5</v>
      </c>
      <c r="D4">
        <v>7665.3</v>
      </c>
      <c r="E4">
        <v>59.8</v>
      </c>
      <c r="G4" s="1" t="s">
        <v>9</v>
      </c>
      <c r="H4">
        <v>5</v>
      </c>
    </row>
    <row r="5" spans="1:9">
      <c r="A5" s="3" t="s">
        <v>48</v>
      </c>
      <c r="B5">
        <v>3</v>
      </c>
      <c r="C5">
        <v>7666.3</v>
      </c>
      <c r="D5">
        <v>7724.6</v>
      </c>
      <c r="E5">
        <v>58.3</v>
      </c>
      <c r="G5" s="1" t="s">
        <v>9</v>
      </c>
      <c r="H5">
        <v>5</v>
      </c>
      <c r="I5" s="1" t="s">
        <v>8</v>
      </c>
    </row>
    <row r="6" spans="1:9">
      <c r="A6" s="3" t="s">
        <v>48</v>
      </c>
      <c r="B6">
        <v>4</v>
      </c>
      <c r="C6">
        <v>7724.6</v>
      </c>
      <c r="D6">
        <v>7783.4</v>
      </c>
      <c r="E6">
        <v>58.8</v>
      </c>
      <c r="G6" s="1" t="s">
        <v>9</v>
      </c>
      <c r="H6">
        <v>6.5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28"/>
  <sheetViews>
    <sheetView workbookViewId="0">
      <selection activeCell="A2" sqref="A2"/>
    </sheetView>
  </sheetViews>
  <sheetFormatPr defaultRowHeight="14.4"/>
  <cols>
    <col min="1" max="1" width="15.109375" style="3" bestFit="1" customWidth="1"/>
    <col min="2" max="2" width="7.88671875" style="6" bestFit="1" customWidth="1"/>
    <col min="3" max="3" width="16" bestFit="1" customWidth="1"/>
    <col min="4" max="4" width="9.6640625" bestFit="1" customWidth="1"/>
    <col min="5" max="5" width="11.5546875" bestFit="1" customWidth="1"/>
    <col min="6" max="8" width="9.5546875" bestFit="1" customWidth="1"/>
    <col min="9" max="9" width="22" style="7" customWidth="1"/>
    <col min="10" max="10" width="8.6640625" bestFit="1" customWidth="1"/>
    <col min="11" max="11" width="7.88671875" bestFit="1" customWidth="1"/>
    <col min="12" max="12" width="7.6640625" bestFit="1" customWidth="1"/>
    <col min="13" max="13" width="10.21875" bestFit="1" customWidth="1"/>
    <col min="14" max="14" width="9.5546875" bestFit="1" customWidth="1"/>
    <col min="15" max="15" width="13.77734375" bestFit="1" customWidth="1"/>
    <col min="16" max="16" width="8.77734375" bestFit="1" customWidth="1"/>
    <col min="17" max="17" width="9.21875" bestFit="1" customWidth="1"/>
    <col min="18" max="18" width="7.6640625" bestFit="1" customWidth="1"/>
    <col min="19" max="19" width="9.5546875" bestFit="1" customWidth="1"/>
    <col min="20" max="20" width="9.5546875" style="2" bestFit="1" customWidth="1"/>
    <col min="21" max="21" width="7.88671875" style="2" bestFit="1" customWidth="1"/>
    <col min="22" max="22" width="12" bestFit="1" customWidth="1"/>
    <col min="23" max="23" width="10.109375" bestFit="1" customWidth="1"/>
    <col min="24" max="24" width="8.6640625" bestFit="1" customWidth="1"/>
    <col min="25" max="25" width="12.109375" bestFit="1" customWidth="1"/>
    <col min="26" max="26" width="9.5546875" bestFit="1" customWidth="1"/>
    <col min="27" max="27" width="10.6640625" bestFit="1" customWidth="1"/>
    <col min="28" max="28" width="9.5546875" bestFit="1" customWidth="1"/>
    <col min="29" max="29" width="18.6640625" bestFit="1" customWidth="1"/>
    <col min="31" max="31" width="15.109375" bestFit="1" customWidth="1"/>
  </cols>
  <sheetData>
    <row r="2" spans="1:31">
      <c r="C2" s="2"/>
      <c r="D2" s="2"/>
      <c r="E2" s="2"/>
      <c r="F2" s="2" t="s">
        <v>10</v>
      </c>
      <c r="G2" s="2" t="s">
        <v>11</v>
      </c>
      <c r="H2" s="2" t="s">
        <v>12</v>
      </c>
      <c r="I2" s="8"/>
      <c r="J2" s="4"/>
      <c r="K2" s="4"/>
      <c r="L2" s="4"/>
      <c r="M2" s="4"/>
      <c r="N2" s="2" t="s">
        <v>13</v>
      </c>
      <c r="O2" s="4"/>
      <c r="P2" s="4"/>
      <c r="Q2" s="4"/>
      <c r="R2" s="4"/>
      <c r="S2" s="4" t="s">
        <v>14</v>
      </c>
      <c r="T2" s="4"/>
      <c r="U2" s="4"/>
      <c r="V2" s="4" t="s">
        <v>15</v>
      </c>
      <c r="W2" s="4"/>
      <c r="X2" s="4"/>
      <c r="Y2" s="4"/>
      <c r="Z2" s="4" t="s">
        <v>16</v>
      </c>
      <c r="AA2" s="4" t="s">
        <v>17</v>
      </c>
      <c r="AB2" s="4" t="s">
        <v>18</v>
      </c>
      <c r="AC2" s="4"/>
      <c r="AE2" s="4" t="s">
        <v>44</v>
      </c>
    </row>
    <row r="3" spans="1:31">
      <c r="A3" s="3" t="s">
        <v>0</v>
      </c>
      <c r="B3" s="6" t="s">
        <v>1</v>
      </c>
      <c r="C3" s="3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8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2" t="s">
        <v>30</v>
      </c>
      <c r="O3" s="4" t="s">
        <v>31</v>
      </c>
      <c r="P3" s="4" t="s">
        <v>32</v>
      </c>
      <c r="Q3" s="4" t="s">
        <v>33</v>
      </c>
      <c r="R3" s="4" t="s">
        <v>34</v>
      </c>
      <c r="S3" s="4" t="s">
        <v>35</v>
      </c>
      <c r="T3" s="4" t="s">
        <v>46</v>
      </c>
      <c r="U3" s="4" t="s">
        <v>36</v>
      </c>
      <c r="V3" s="4" t="s">
        <v>47</v>
      </c>
      <c r="W3" s="4" t="s">
        <v>37</v>
      </c>
      <c r="X3" s="4" t="s">
        <v>38</v>
      </c>
      <c r="Y3" s="4" t="s">
        <v>39</v>
      </c>
      <c r="Z3" s="4" t="s">
        <v>40</v>
      </c>
      <c r="AA3" s="4" t="s">
        <v>41</v>
      </c>
      <c r="AB3" s="4" t="s">
        <v>42</v>
      </c>
      <c r="AC3" s="4" t="s">
        <v>43</v>
      </c>
      <c r="AE3" s="4" t="s">
        <v>45</v>
      </c>
    </row>
    <row r="4" spans="1:31">
      <c r="A4" s="3" t="s">
        <v>48</v>
      </c>
      <c r="B4" s="6">
        <v>1</v>
      </c>
      <c r="C4">
        <v>1</v>
      </c>
      <c r="D4" s="2">
        <v>7555</v>
      </c>
      <c r="E4">
        <v>5</v>
      </c>
      <c r="F4" s="2">
        <v>2.1</v>
      </c>
      <c r="H4" s="2">
        <v>1.4</v>
      </c>
      <c r="I4" s="7">
        <v>3.7599999999999998E-7</v>
      </c>
      <c r="J4" s="2">
        <v>4.66</v>
      </c>
      <c r="K4" s="2">
        <v>64.28</v>
      </c>
      <c r="L4" s="2">
        <v>0</v>
      </c>
      <c r="M4" s="2">
        <v>35.72</v>
      </c>
      <c r="N4" s="2">
        <v>2.66</v>
      </c>
      <c r="O4" s="2">
        <v>2.7730000000000001</v>
      </c>
      <c r="P4" s="2">
        <v>37.299999999999997</v>
      </c>
      <c r="Q4" s="2">
        <v>0.7</v>
      </c>
      <c r="R4" s="2">
        <v>5.5</v>
      </c>
      <c r="S4">
        <f>P4+Q4+R4</f>
        <v>43.5</v>
      </c>
      <c r="T4" s="2">
        <v>0</v>
      </c>
      <c r="U4" s="2">
        <v>0</v>
      </c>
      <c r="V4">
        <f>T4+U4</f>
        <v>0</v>
      </c>
      <c r="X4" s="2">
        <v>2.4</v>
      </c>
      <c r="Z4" s="2">
        <v>2.4</v>
      </c>
      <c r="AA4" s="2">
        <v>4.8</v>
      </c>
      <c r="AB4" s="2">
        <v>49.3</v>
      </c>
      <c r="AC4" s="2">
        <v>2.6949999999999998</v>
      </c>
    </row>
    <row r="5" spans="1:31">
      <c r="A5" s="3" t="s">
        <v>48</v>
      </c>
      <c r="B5" s="6">
        <v>1</v>
      </c>
      <c r="C5">
        <v>2</v>
      </c>
      <c r="D5" s="2">
        <v>7564.5</v>
      </c>
      <c r="E5" s="2">
        <v>5</v>
      </c>
      <c r="F5" s="2">
        <v>0.38</v>
      </c>
      <c r="G5" s="2"/>
      <c r="H5" s="2"/>
      <c r="I5" s="7">
        <v>3.2500000000000001E-12</v>
      </c>
      <c r="J5" s="2">
        <v>1.76</v>
      </c>
      <c r="K5" s="2">
        <v>12.15</v>
      </c>
      <c r="L5" s="2">
        <v>0</v>
      </c>
      <c r="M5" s="2">
        <v>87.85</v>
      </c>
      <c r="N5" s="2">
        <v>2.72</v>
      </c>
      <c r="O5" s="2">
        <v>2.7530000000000001</v>
      </c>
      <c r="P5" s="2">
        <v>42.3</v>
      </c>
      <c r="Q5" s="2">
        <v>1</v>
      </c>
      <c r="R5" s="2">
        <v>5.6</v>
      </c>
      <c r="S5" s="2">
        <f t="shared" ref="S5:S27" si="0">P5+Q5+R5</f>
        <v>48.9</v>
      </c>
      <c r="T5" s="2">
        <v>1</v>
      </c>
      <c r="U5" s="2">
        <v>2.6</v>
      </c>
      <c r="V5" s="2">
        <f t="shared" ref="V5:V27" si="1">T5+U5</f>
        <v>3.6</v>
      </c>
      <c r="X5" s="2">
        <v>0.4</v>
      </c>
      <c r="Z5" s="2">
        <v>0.4</v>
      </c>
      <c r="AA5" s="2">
        <v>0.9</v>
      </c>
      <c r="AB5" s="2">
        <v>46.1</v>
      </c>
      <c r="AC5" s="2">
        <v>2.714</v>
      </c>
    </row>
    <row r="6" spans="1:31">
      <c r="A6" s="3" t="s">
        <v>48</v>
      </c>
      <c r="B6" s="6">
        <v>1</v>
      </c>
      <c r="C6" s="2">
        <v>3</v>
      </c>
      <c r="D6" s="2">
        <v>7573.5</v>
      </c>
      <c r="E6" s="2">
        <v>5</v>
      </c>
      <c r="F6" s="2">
        <v>0.42</v>
      </c>
      <c r="G6" s="2"/>
      <c r="H6" s="2"/>
      <c r="I6" s="7">
        <v>3.3399999999999999E-12</v>
      </c>
      <c r="J6" s="2">
        <v>1.68</v>
      </c>
      <c r="K6" s="2">
        <v>18.93</v>
      </c>
      <c r="L6" s="2">
        <v>0</v>
      </c>
      <c r="M6" s="2">
        <v>81.069999999999993</v>
      </c>
      <c r="N6" s="2">
        <v>2.722</v>
      </c>
      <c r="O6" s="2">
        <v>2.754</v>
      </c>
      <c r="P6" s="2">
        <v>40.5</v>
      </c>
      <c r="Q6" s="2">
        <v>1.4</v>
      </c>
      <c r="R6" s="2">
        <v>5.4</v>
      </c>
      <c r="S6" s="2">
        <f t="shared" si="0"/>
        <v>47.3</v>
      </c>
      <c r="T6" s="2">
        <v>1.1000000000000001</v>
      </c>
      <c r="U6" s="2">
        <v>1.7</v>
      </c>
      <c r="V6" s="2">
        <f t="shared" si="1"/>
        <v>2.8</v>
      </c>
      <c r="X6" s="2">
        <v>0.8</v>
      </c>
      <c r="Z6" s="2">
        <v>0.8</v>
      </c>
      <c r="AA6" s="2">
        <v>1</v>
      </c>
      <c r="AB6" s="2">
        <v>48.1</v>
      </c>
      <c r="AC6" s="2">
        <v>2.7240000000000002</v>
      </c>
    </row>
    <row r="7" spans="1:31">
      <c r="A7" s="3" t="s">
        <v>48</v>
      </c>
      <c r="B7" s="6">
        <v>1</v>
      </c>
      <c r="C7" s="2">
        <v>4</v>
      </c>
      <c r="D7" s="2">
        <v>7585</v>
      </c>
      <c r="E7" s="2">
        <v>5</v>
      </c>
      <c r="F7" s="2">
        <v>0.54</v>
      </c>
      <c r="G7" s="2"/>
      <c r="H7" s="2"/>
      <c r="I7" s="7">
        <v>3.0399999999999998E-9</v>
      </c>
      <c r="J7" s="2">
        <v>2.0099999999999998</v>
      </c>
      <c r="K7" s="2">
        <v>31.91</v>
      </c>
      <c r="L7" s="2">
        <v>0</v>
      </c>
      <c r="M7" s="2">
        <v>68.09</v>
      </c>
      <c r="N7" s="2">
        <v>2.7080000000000002</v>
      </c>
      <c r="O7" s="2">
        <v>2.7490000000000001</v>
      </c>
      <c r="P7" s="2">
        <v>39.700000000000003</v>
      </c>
      <c r="Q7" s="2">
        <v>1.2</v>
      </c>
      <c r="R7" s="2">
        <v>4.9000000000000004</v>
      </c>
      <c r="S7" s="2">
        <f t="shared" si="0"/>
        <v>45.800000000000004</v>
      </c>
      <c r="T7" s="2">
        <v>3.2</v>
      </c>
      <c r="U7" s="2">
        <v>2.8</v>
      </c>
      <c r="V7" s="2">
        <f t="shared" si="1"/>
        <v>6</v>
      </c>
      <c r="X7" s="2">
        <v>0.9</v>
      </c>
      <c r="Z7" s="2">
        <v>0.9</v>
      </c>
      <c r="AA7" s="2">
        <v>1.2</v>
      </c>
      <c r="AB7" s="2">
        <v>46.1</v>
      </c>
      <c r="AC7" s="2">
        <v>2.7210000000000001</v>
      </c>
    </row>
    <row r="8" spans="1:31">
      <c r="A8" s="3" t="s">
        <v>48</v>
      </c>
      <c r="B8" s="6">
        <v>1</v>
      </c>
      <c r="C8" s="2">
        <v>5</v>
      </c>
      <c r="D8" s="2">
        <v>7594</v>
      </c>
      <c r="E8" s="2">
        <v>5</v>
      </c>
      <c r="F8" s="2">
        <v>0.56999999999999995</v>
      </c>
      <c r="G8" s="2"/>
      <c r="H8" s="2"/>
      <c r="I8" s="7">
        <v>2.7000000000000001E-7</v>
      </c>
      <c r="J8" s="2">
        <v>4.43</v>
      </c>
      <c r="K8" s="2">
        <v>63.43</v>
      </c>
      <c r="L8" s="2">
        <v>0</v>
      </c>
      <c r="M8" s="2">
        <v>36.57</v>
      </c>
      <c r="N8" s="2">
        <v>2.6080000000000001</v>
      </c>
      <c r="O8" s="2">
        <v>2.7120000000000002</v>
      </c>
      <c r="P8" s="2">
        <v>38.1</v>
      </c>
      <c r="Q8" s="2">
        <v>1.6</v>
      </c>
      <c r="R8" s="2">
        <v>5.4</v>
      </c>
      <c r="S8" s="2">
        <f t="shared" si="0"/>
        <v>45.1</v>
      </c>
      <c r="T8" s="2">
        <v>2</v>
      </c>
      <c r="U8" s="2">
        <v>1.9</v>
      </c>
      <c r="V8" s="2">
        <f t="shared" si="1"/>
        <v>3.9</v>
      </c>
      <c r="X8" s="2">
        <v>1</v>
      </c>
      <c r="Z8" s="2">
        <v>1</v>
      </c>
      <c r="AA8" s="2">
        <v>1.3</v>
      </c>
      <c r="AB8" s="2">
        <v>48.6</v>
      </c>
      <c r="AC8" s="2">
        <v>2.7189999999999999</v>
      </c>
    </row>
    <row r="9" spans="1:31">
      <c r="A9" s="3" t="s">
        <v>48</v>
      </c>
      <c r="B9" s="6">
        <v>1</v>
      </c>
      <c r="C9" s="2">
        <v>6</v>
      </c>
      <c r="D9" s="2">
        <v>7605</v>
      </c>
      <c r="E9" s="2">
        <v>5</v>
      </c>
      <c r="F9" s="2">
        <v>2.2400000000000002</v>
      </c>
      <c r="G9" s="2"/>
      <c r="H9" s="2">
        <v>1.38</v>
      </c>
      <c r="I9" s="7">
        <v>5.7399999999999997E-11</v>
      </c>
      <c r="J9" s="2">
        <v>1.95</v>
      </c>
      <c r="K9" s="2">
        <v>30.92</v>
      </c>
      <c r="L9" s="2">
        <v>0</v>
      </c>
      <c r="M9" s="2">
        <v>69.08</v>
      </c>
      <c r="N9" s="2">
        <v>2.7010000000000001</v>
      </c>
      <c r="O9" s="2">
        <v>2.7410000000000001</v>
      </c>
      <c r="P9" s="2">
        <v>46.2</v>
      </c>
      <c r="Q9" s="2">
        <v>0</v>
      </c>
      <c r="R9" s="2">
        <v>4.4000000000000004</v>
      </c>
      <c r="S9" s="2">
        <f t="shared" si="0"/>
        <v>50.6</v>
      </c>
      <c r="T9" s="2">
        <v>0.7</v>
      </c>
      <c r="U9" s="2">
        <v>0</v>
      </c>
      <c r="V9" s="2">
        <f t="shared" si="1"/>
        <v>0.7</v>
      </c>
      <c r="X9" s="2">
        <v>2.9</v>
      </c>
      <c r="Z9" s="2">
        <v>2.9</v>
      </c>
      <c r="AA9" s="2">
        <v>5.0999999999999996</v>
      </c>
      <c r="AB9" s="2">
        <v>40.5</v>
      </c>
      <c r="AC9" s="2">
        <v>2.694</v>
      </c>
    </row>
    <row r="10" spans="1:31">
      <c r="A10" s="3" t="s">
        <v>48</v>
      </c>
      <c r="B10" s="6">
        <v>2</v>
      </c>
      <c r="C10" s="2">
        <v>7</v>
      </c>
      <c r="D10" s="2">
        <v>7615</v>
      </c>
      <c r="E10" s="2">
        <v>5</v>
      </c>
      <c r="F10" s="2">
        <v>0.37</v>
      </c>
      <c r="G10" s="2"/>
      <c r="H10" s="2"/>
      <c r="I10" s="7">
        <v>1.8499999999999999E-13</v>
      </c>
      <c r="J10" s="2">
        <v>1.1399999999999999</v>
      </c>
      <c r="K10" s="2">
        <v>10.19</v>
      </c>
      <c r="L10" s="2">
        <v>0</v>
      </c>
      <c r="M10" s="2">
        <v>89.81</v>
      </c>
      <c r="N10" s="2">
        <v>2.738</v>
      </c>
      <c r="O10" s="2">
        <v>2.7589999999999999</v>
      </c>
      <c r="P10" s="2">
        <v>38.299999999999997</v>
      </c>
      <c r="Q10" s="2">
        <v>0.7</v>
      </c>
      <c r="R10" s="2">
        <v>5.3</v>
      </c>
      <c r="S10" s="2">
        <f t="shared" si="0"/>
        <v>44.3</v>
      </c>
      <c r="T10" s="2">
        <v>0.8</v>
      </c>
      <c r="U10" s="2">
        <v>3.9</v>
      </c>
      <c r="V10" s="2">
        <f t="shared" si="1"/>
        <v>4.7</v>
      </c>
      <c r="X10" s="2">
        <v>0</v>
      </c>
      <c r="Z10" s="2">
        <v>0</v>
      </c>
      <c r="AA10" s="2">
        <v>0.9</v>
      </c>
      <c r="AB10" s="2">
        <v>50.2</v>
      </c>
      <c r="AC10" s="2">
        <v>2.718</v>
      </c>
      <c r="AE10" s="5">
        <v>11</v>
      </c>
    </row>
    <row r="11" spans="1:31">
      <c r="A11" s="3" t="s">
        <v>48</v>
      </c>
      <c r="B11" s="6">
        <v>2</v>
      </c>
      <c r="C11" s="2">
        <v>8</v>
      </c>
      <c r="D11" s="2">
        <v>7625.5</v>
      </c>
      <c r="E11" s="2">
        <v>5</v>
      </c>
      <c r="F11" s="2">
        <v>0.4</v>
      </c>
      <c r="G11" s="2"/>
      <c r="H11" s="2"/>
      <c r="I11" s="7">
        <v>3.8600000000000002E-8</v>
      </c>
      <c r="J11" s="2">
        <v>3.88</v>
      </c>
      <c r="K11" s="2">
        <v>43.55</v>
      </c>
      <c r="L11" s="2">
        <v>0</v>
      </c>
      <c r="M11" s="2">
        <v>56.45</v>
      </c>
      <c r="N11" s="2">
        <v>2.6709999999999998</v>
      </c>
      <c r="O11" s="2">
        <v>2.7549999999999999</v>
      </c>
      <c r="P11" s="2">
        <v>37</v>
      </c>
      <c r="Q11" s="2">
        <v>1.2</v>
      </c>
      <c r="R11" s="2">
        <v>4.5999999999999996</v>
      </c>
      <c r="S11" s="2">
        <f t="shared" si="0"/>
        <v>42.800000000000004</v>
      </c>
      <c r="T11" s="2">
        <v>0.7</v>
      </c>
      <c r="U11" s="2">
        <v>3.1</v>
      </c>
      <c r="V11" s="2">
        <f t="shared" si="1"/>
        <v>3.8</v>
      </c>
      <c r="X11" s="2">
        <v>0</v>
      </c>
      <c r="Z11" s="2">
        <v>0</v>
      </c>
      <c r="AA11" s="2">
        <v>0.9</v>
      </c>
      <c r="AB11" s="2">
        <v>52.5</v>
      </c>
      <c r="AC11" s="2">
        <v>2.7160000000000002</v>
      </c>
    </row>
    <row r="12" spans="1:31">
      <c r="A12" s="3" t="s">
        <v>48</v>
      </c>
      <c r="B12" s="6">
        <v>2</v>
      </c>
      <c r="C12" s="2">
        <v>9</v>
      </c>
      <c r="D12" s="2">
        <v>7635.5</v>
      </c>
      <c r="E12" s="2">
        <v>5</v>
      </c>
      <c r="F12" s="2">
        <v>0.34</v>
      </c>
      <c r="G12" s="2"/>
      <c r="H12" s="2"/>
      <c r="I12" s="7">
        <v>5.2800000000000001E-12</v>
      </c>
      <c r="J12" s="2">
        <v>1.72</v>
      </c>
      <c r="K12" s="2">
        <v>9.66</v>
      </c>
      <c r="L12" s="2">
        <v>0</v>
      </c>
      <c r="M12" s="2">
        <v>90.34</v>
      </c>
      <c r="N12" s="2">
        <v>2.7130000000000001</v>
      </c>
      <c r="O12" s="2">
        <v>2.7440000000000002</v>
      </c>
      <c r="P12" s="2">
        <v>39.200000000000003</v>
      </c>
      <c r="Q12" s="2">
        <v>0.9</v>
      </c>
      <c r="R12" s="2">
        <v>5.0999999999999996</v>
      </c>
      <c r="S12" s="2">
        <f t="shared" si="0"/>
        <v>45.2</v>
      </c>
      <c r="T12" s="2">
        <v>1.7</v>
      </c>
      <c r="U12" s="2">
        <v>4.0999999999999996</v>
      </c>
      <c r="V12" s="2">
        <f t="shared" si="1"/>
        <v>5.8</v>
      </c>
      <c r="X12" s="2">
        <v>0.4</v>
      </c>
      <c r="Z12" s="2">
        <v>0.4</v>
      </c>
      <c r="AA12" s="2">
        <v>0.8</v>
      </c>
      <c r="AB12" s="2">
        <v>48</v>
      </c>
      <c r="AC12" s="2">
        <v>2.7090000000000001</v>
      </c>
      <c r="AE12" s="5">
        <v>11</v>
      </c>
    </row>
    <row r="13" spans="1:31">
      <c r="A13" s="3" t="s">
        <v>48</v>
      </c>
      <c r="B13" s="6">
        <v>2</v>
      </c>
      <c r="C13" s="2">
        <v>10</v>
      </c>
      <c r="D13" s="2">
        <v>7645</v>
      </c>
      <c r="E13" s="2">
        <v>5</v>
      </c>
      <c r="F13" s="2">
        <v>0.25</v>
      </c>
      <c r="G13" s="2"/>
      <c r="H13" s="2"/>
      <c r="I13" s="7">
        <v>3.27E-6</v>
      </c>
      <c r="J13" s="2">
        <v>4.5999999999999996</v>
      </c>
      <c r="K13" s="2">
        <v>46.97</v>
      </c>
      <c r="L13" s="2">
        <v>0</v>
      </c>
      <c r="M13" s="2">
        <v>53.03</v>
      </c>
      <c r="N13" s="2">
        <v>2.6160000000000001</v>
      </c>
      <c r="O13" s="2">
        <v>2.7160000000000002</v>
      </c>
      <c r="P13" s="2">
        <v>43.8</v>
      </c>
      <c r="Q13" s="2">
        <v>1</v>
      </c>
      <c r="R13" s="2">
        <v>4.5</v>
      </c>
      <c r="S13" s="2">
        <f t="shared" si="0"/>
        <v>49.3</v>
      </c>
      <c r="T13" s="2">
        <v>1.6</v>
      </c>
      <c r="U13" s="2">
        <v>2.2999999999999998</v>
      </c>
      <c r="V13" s="2">
        <f t="shared" si="1"/>
        <v>3.9</v>
      </c>
      <c r="X13" s="2">
        <v>3.9</v>
      </c>
      <c r="Z13" s="2">
        <v>3.9</v>
      </c>
      <c r="AA13" s="2">
        <v>0.6</v>
      </c>
      <c r="AB13" s="2">
        <v>42.3</v>
      </c>
      <c r="AC13" s="2">
        <v>2.78</v>
      </c>
      <c r="AE13" s="5">
        <v>10</v>
      </c>
    </row>
    <row r="14" spans="1:31">
      <c r="A14" s="3" t="s">
        <v>48</v>
      </c>
      <c r="B14" s="6">
        <v>2</v>
      </c>
      <c r="C14" s="2">
        <v>11</v>
      </c>
      <c r="D14" s="2">
        <v>7655</v>
      </c>
      <c r="E14" s="2">
        <v>5</v>
      </c>
      <c r="F14" s="2">
        <v>1.94</v>
      </c>
      <c r="G14" s="2"/>
      <c r="H14" s="2">
        <v>1.37</v>
      </c>
      <c r="I14" s="7">
        <v>5.5400000000000001E-7</v>
      </c>
      <c r="J14" s="2">
        <v>3.73</v>
      </c>
      <c r="K14" s="2">
        <v>37.35</v>
      </c>
      <c r="L14" s="2">
        <v>0</v>
      </c>
      <c r="M14" s="2">
        <v>62.65</v>
      </c>
      <c r="N14" s="2">
        <v>2.6589999999999998</v>
      </c>
      <c r="O14" s="2">
        <v>2.738</v>
      </c>
      <c r="P14" s="2">
        <v>40.700000000000003</v>
      </c>
      <c r="Q14" s="2">
        <v>0</v>
      </c>
      <c r="R14" s="2">
        <v>4.0999999999999996</v>
      </c>
      <c r="S14" s="2">
        <f t="shared" si="0"/>
        <v>44.800000000000004</v>
      </c>
      <c r="T14" s="2">
        <v>0</v>
      </c>
      <c r="U14" s="2">
        <v>0.8</v>
      </c>
      <c r="V14" s="2">
        <f t="shared" si="1"/>
        <v>0.8</v>
      </c>
      <c r="X14" s="2">
        <v>5</v>
      </c>
      <c r="Z14" s="2">
        <v>5</v>
      </c>
      <c r="AA14" s="2">
        <v>4.5</v>
      </c>
      <c r="AB14" s="2">
        <v>45</v>
      </c>
      <c r="AC14" s="2">
        <v>2.7480000000000002</v>
      </c>
      <c r="AE14" s="5">
        <v>10</v>
      </c>
    </row>
    <row r="15" spans="1:31">
      <c r="A15" s="3" t="s">
        <v>48</v>
      </c>
      <c r="B15" s="6">
        <v>3</v>
      </c>
      <c r="C15" s="2">
        <v>12</v>
      </c>
      <c r="D15" s="2">
        <v>7675</v>
      </c>
      <c r="E15" s="2">
        <v>5</v>
      </c>
      <c r="F15" s="2">
        <v>0.59</v>
      </c>
      <c r="G15" s="2"/>
      <c r="H15" s="2"/>
      <c r="I15" s="7">
        <v>1.9900000000000001E-10</v>
      </c>
      <c r="J15" s="2">
        <v>1.85</v>
      </c>
      <c r="K15" s="2">
        <v>63.84</v>
      </c>
      <c r="L15" s="2">
        <v>0</v>
      </c>
      <c r="M15" s="2">
        <v>36.159999999999997</v>
      </c>
      <c r="N15" s="2">
        <v>2.673</v>
      </c>
      <c r="O15" s="2">
        <v>2.7170000000000001</v>
      </c>
      <c r="P15" s="2">
        <v>4</v>
      </c>
      <c r="Q15" s="2">
        <v>0</v>
      </c>
      <c r="R15" s="2">
        <v>0</v>
      </c>
      <c r="S15" s="2">
        <f t="shared" si="0"/>
        <v>4</v>
      </c>
      <c r="T15" s="2">
        <v>74.900000000000006</v>
      </c>
      <c r="U15" s="2">
        <v>15.1</v>
      </c>
      <c r="V15" s="2">
        <f t="shared" si="1"/>
        <v>90</v>
      </c>
      <c r="X15" s="2">
        <v>0.4</v>
      </c>
      <c r="Z15" s="2">
        <v>0.4</v>
      </c>
      <c r="AA15" s="2">
        <v>1.4</v>
      </c>
      <c r="AB15" s="2">
        <v>4.3</v>
      </c>
      <c r="AC15" s="2">
        <v>2.7229999999999999</v>
      </c>
    </row>
    <row r="16" spans="1:31">
      <c r="A16" s="3" t="s">
        <v>48</v>
      </c>
      <c r="B16" s="6">
        <v>3</v>
      </c>
      <c r="C16" s="2">
        <v>13</v>
      </c>
      <c r="D16" s="2">
        <v>7685</v>
      </c>
      <c r="E16" s="2">
        <v>5</v>
      </c>
      <c r="F16" s="2">
        <v>2.84</v>
      </c>
      <c r="G16" s="2"/>
      <c r="H16" s="2"/>
      <c r="I16" s="7">
        <v>8.5299999999999996E-6</v>
      </c>
      <c r="J16" s="2">
        <v>5.07</v>
      </c>
      <c r="K16" s="2">
        <v>64.489999999999995</v>
      </c>
      <c r="L16" s="2">
        <v>0</v>
      </c>
      <c r="M16" s="2">
        <v>35.51</v>
      </c>
      <c r="N16" s="2">
        <v>2.5960000000000001</v>
      </c>
      <c r="O16" s="2">
        <v>2.7160000000000002</v>
      </c>
      <c r="P16" s="2">
        <v>43.8</v>
      </c>
      <c r="Q16" s="2">
        <v>0.7</v>
      </c>
      <c r="R16" s="2">
        <v>3.4</v>
      </c>
      <c r="S16" s="2">
        <f t="shared" si="0"/>
        <v>47.9</v>
      </c>
      <c r="T16" s="2">
        <v>1.9</v>
      </c>
      <c r="U16" s="2">
        <v>5.8</v>
      </c>
      <c r="V16" s="2">
        <f t="shared" si="1"/>
        <v>7.6999999999999993</v>
      </c>
      <c r="X16" s="2">
        <v>3.1</v>
      </c>
      <c r="Z16" s="2">
        <v>3.1</v>
      </c>
      <c r="AA16" s="2">
        <v>6.4</v>
      </c>
      <c r="AB16" s="2">
        <v>34.799999999999997</v>
      </c>
      <c r="AC16" s="2">
        <v>2.677</v>
      </c>
      <c r="AE16" s="5">
        <v>10</v>
      </c>
    </row>
    <row r="17" spans="1:31">
      <c r="A17" s="3" t="s">
        <v>48</v>
      </c>
      <c r="B17" s="6">
        <v>3</v>
      </c>
      <c r="C17" s="2">
        <v>14</v>
      </c>
      <c r="D17" s="2">
        <v>7695</v>
      </c>
      <c r="E17">
        <v>6.5</v>
      </c>
      <c r="F17" s="2">
        <v>4.0599999999999996</v>
      </c>
      <c r="G17" s="2"/>
      <c r="H17" s="2"/>
      <c r="I17" s="7">
        <v>7.9200000000000004E-6</v>
      </c>
      <c r="J17" s="2">
        <v>6.16</v>
      </c>
      <c r="K17" s="2">
        <v>56.97</v>
      </c>
      <c r="L17" s="2">
        <v>0</v>
      </c>
      <c r="M17" s="2">
        <v>43.03</v>
      </c>
      <c r="N17" s="2">
        <v>2.516</v>
      </c>
      <c r="O17" s="2">
        <v>2.653</v>
      </c>
      <c r="P17" s="2">
        <v>33</v>
      </c>
      <c r="Q17" s="2">
        <v>1.3</v>
      </c>
      <c r="R17" s="2">
        <v>3.9</v>
      </c>
      <c r="S17" s="2">
        <f t="shared" si="0"/>
        <v>38.199999999999996</v>
      </c>
      <c r="T17" s="2">
        <v>3.1</v>
      </c>
      <c r="U17" s="2">
        <v>2.5</v>
      </c>
      <c r="V17" s="2">
        <f t="shared" si="1"/>
        <v>5.6</v>
      </c>
      <c r="X17" s="2">
        <v>5.8</v>
      </c>
      <c r="Z17" s="2">
        <v>5.8</v>
      </c>
      <c r="AA17" s="2">
        <v>9.1999999999999993</v>
      </c>
      <c r="AB17" s="2">
        <v>41.1</v>
      </c>
      <c r="AC17" s="2">
        <v>2.694</v>
      </c>
      <c r="AE17" s="5" t="s">
        <v>49</v>
      </c>
    </row>
    <row r="18" spans="1:31">
      <c r="A18" s="3" t="s">
        <v>48</v>
      </c>
      <c r="B18" s="6">
        <v>3</v>
      </c>
      <c r="C18" s="2">
        <v>15</v>
      </c>
      <c r="D18" s="2">
        <v>7714</v>
      </c>
      <c r="E18" s="2">
        <v>6.5</v>
      </c>
      <c r="F18" s="2">
        <v>4.34</v>
      </c>
      <c r="G18" s="2"/>
      <c r="H18" s="2">
        <v>1.46</v>
      </c>
      <c r="I18" s="7">
        <v>3.0000000000000001E-5</v>
      </c>
      <c r="J18" s="2">
        <v>7</v>
      </c>
      <c r="K18" s="2">
        <v>68.11</v>
      </c>
      <c r="L18" s="2">
        <v>0</v>
      </c>
      <c r="M18" s="2">
        <v>31.89</v>
      </c>
      <c r="N18" s="2">
        <v>2.52</v>
      </c>
      <c r="O18" s="2">
        <v>2.6859999999999999</v>
      </c>
      <c r="P18" s="2">
        <v>33.1</v>
      </c>
      <c r="Q18" s="2">
        <v>0</v>
      </c>
      <c r="R18" s="2">
        <v>4.0999999999999996</v>
      </c>
      <c r="S18" s="2">
        <f t="shared" si="0"/>
        <v>37.200000000000003</v>
      </c>
      <c r="T18" s="2">
        <v>5.5</v>
      </c>
      <c r="U18" s="2">
        <v>1.9</v>
      </c>
      <c r="V18" s="2">
        <f t="shared" si="1"/>
        <v>7.4</v>
      </c>
      <c r="X18" s="2">
        <v>8.4</v>
      </c>
      <c r="Z18" s="2">
        <v>8.4</v>
      </c>
      <c r="AA18" s="2">
        <v>10</v>
      </c>
      <c r="AB18" s="2">
        <v>37</v>
      </c>
      <c r="AC18" s="2">
        <v>2.7269999999999999</v>
      </c>
    </row>
    <row r="19" spans="1:31" s="2" customFormat="1">
      <c r="A19" s="3" t="s">
        <v>48</v>
      </c>
      <c r="B19" s="6">
        <v>3</v>
      </c>
      <c r="C19" s="2">
        <v>16</v>
      </c>
      <c r="D19" s="2">
        <v>7714.55</v>
      </c>
      <c r="E19" s="2">
        <v>6.5</v>
      </c>
      <c r="I19" s="7"/>
      <c r="AE19" s="5">
        <v>9</v>
      </c>
    </row>
    <row r="20" spans="1:31" s="2" customFormat="1">
      <c r="A20" s="3" t="s">
        <v>48</v>
      </c>
      <c r="B20" s="6">
        <v>4</v>
      </c>
      <c r="C20" s="2">
        <v>17</v>
      </c>
      <c r="D20" s="2">
        <v>7727</v>
      </c>
      <c r="E20" s="2">
        <v>6.5</v>
      </c>
      <c r="I20" s="7"/>
      <c r="AE20" s="5">
        <v>8</v>
      </c>
    </row>
    <row r="21" spans="1:31">
      <c r="A21" s="3" t="s">
        <v>48</v>
      </c>
      <c r="B21" s="6">
        <v>4</v>
      </c>
      <c r="C21" s="2">
        <v>18</v>
      </c>
      <c r="D21" s="2">
        <v>7734</v>
      </c>
      <c r="E21" s="2">
        <v>6.5</v>
      </c>
      <c r="F21" s="2">
        <v>5.84</v>
      </c>
      <c r="G21" s="2"/>
      <c r="H21" s="2"/>
      <c r="I21" s="7">
        <v>4.8999999999999998E-5</v>
      </c>
      <c r="J21" s="2">
        <v>6.06</v>
      </c>
      <c r="K21" s="2">
        <v>59.29</v>
      </c>
      <c r="L21" s="2">
        <v>0</v>
      </c>
      <c r="M21" s="2">
        <v>40.71</v>
      </c>
      <c r="N21" s="2">
        <v>2.4740000000000002</v>
      </c>
      <c r="O21" s="2">
        <v>2.6070000000000002</v>
      </c>
      <c r="P21" s="2">
        <v>53.3</v>
      </c>
      <c r="Q21" s="2">
        <v>0</v>
      </c>
      <c r="R21" s="2">
        <v>2.9</v>
      </c>
      <c r="S21" s="2">
        <f t="shared" si="0"/>
        <v>56.199999999999996</v>
      </c>
      <c r="T21" s="2">
        <v>1.7</v>
      </c>
      <c r="U21" s="2">
        <v>1.4</v>
      </c>
      <c r="V21" s="2">
        <f t="shared" si="1"/>
        <v>3.0999999999999996</v>
      </c>
      <c r="X21" s="2">
        <v>4.0999999999999996</v>
      </c>
      <c r="Z21" s="2">
        <v>4.0999999999999996</v>
      </c>
      <c r="AA21" s="2">
        <v>12.8</v>
      </c>
      <c r="AB21" s="2">
        <v>23.9</v>
      </c>
      <c r="AC21" s="2">
        <v>2.5830000000000002</v>
      </c>
      <c r="AE21" s="5">
        <v>6</v>
      </c>
    </row>
    <row r="22" spans="1:31" s="2" customFormat="1">
      <c r="A22" s="3" t="s">
        <v>48</v>
      </c>
      <c r="B22" s="6">
        <v>4</v>
      </c>
      <c r="C22" s="2">
        <v>19</v>
      </c>
      <c r="D22" s="2">
        <v>7738.6</v>
      </c>
      <c r="E22" s="2">
        <v>6.5</v>
      </c>
      <c r="I22" s="7"/>
      <c r="AE22" s="5" t="s">
        <v>50</v>
      </c>
    </row>
    <row r="23" spans="1:31">
      <c r="A23" s="3" t="s">
        <v>48</v>
      </c>
      <c r="B23" s="6">
        <v>4</v>
      </c>
      <c r="C23" s="2">
        <v>20</v>
      </c>
      <c r="D23" s="2">
        <v>7745</v>
      </c>
      <c r="E23" s="2">
        <v>6.5</v>
      </c>
      <c r="F23" s="2">
        <v>5.26</v>
      </c>
      <c r="G23" s="2"/>
      <c r="H23" s="2"/>
      <c r="I23" s="7">
        <v>4.18E-5</v>
      </c>
      <c r="J23" s="2">
        <v>5.65</v>
      </c>
      <c r="K23" s="2">
        <v>69.86</v>
      </c>
      <c r="L23" s="2">
        <v>0</v>
      </c>
      <c r="M23" s="2">
        <v>30.14</v>
      </c>
      <c r="N23" s="2">
        <v>2.4780000000000002</v>
      </c>
      <c r="O23" s="2">
        <v>2.6080000000000001</v>
      </c>
      <c r="P23" s="2">
        <v>44</v>
      </c>
      <c r="Q23" s="2">
        <v>0</v>
      </c>
      <c r="R23" s="2">
        <v>3.2</v>
      </c>
      <c r="S23" s="2">
        <f t="shared" si="0"/>
        <v>47.2</v>
      </c>
      <c r="T23" s="2">
        <v>10.7</v>
      </c>
      <c r="U23" s="2">
        <v>2.2999999999999998</v>
      </c>
      <c r="V23" s="2">
        <f t="shared" si="1"/>
        <v>13</v>
      </c>
      <c r="X23" s="2">
        <v>4.9000000000000004</v>
      </c>
      <c r="Z23" s="2">
        <v>4.9000000000000004</v>
      </c>
      <c r="AA23" s="2">
        <v>11.7</v>
      </c>
      <c r="AB23" s="2">
        <v>23.3</v>
      </c>
      <c r="AC23" s="2">
        <v>2.6240000000000001</v>
      </c>
      <c r="AE23" s="5">
        <v>4</v>
      </c>
    </row>
    <row r="24" spans="1:31">
      <c r="A24" s="3" t="s">
        <v>48</v>
      </c>
      <c r="B24" s="6">
        <v>4</v>
      </c>
      <c r="C24" s="2">
        <v>21</v>
      </c>
      <c r="D24" s="2">
        <v>7752</v>
      </c>
      <c r="E24" s="2">
        <v>6.5</v>
      </c>
      <c r="F24" s="2">
        <v>4.62</v>
      </c>
      <c r="G24" s="2"/>
      <c r="H24" s="2">
        <v>1.4</v>
      </c>
      <c r="I24" s="7">
        <v>1.2799999999999999E-5</v>
      </c>
      <c r="J24" s="2">
        <v>4.83</v>
      </c>
      <c r="K24" s="2">
        <v>57.91</v>
      </c>
      <c r="L24" s="2">
        <v>0</v>
      </c>
      <c r="M24" s="2">
        <v>42.09</v>
      </c>
      <c r="N24" s="2">
        <v>2.5270000000000001</v>
      </c>
      <c r="O24" s="2">
        <v>2.633</v>
      </c>
      <c r="P24" s="2">
        <v>44</v>
      </c>
      <c r="Q24" s="2">
        <v>0</v>
      </c>
      <c r="R24" s="2">
        <v>2.9</v>
      </c>
      <c r="S24" s="2">
        <f t="shared" si="0"/>
        <v>46.9</v>
      </c>
      <c r="T24" s="2">
        <v>19.2</v>
      </c>
      <c r="U24" s="2">
        <v>0.9</v>
      </c>
      <c r="V24" s="2">
        <f t="shared" si="1"/>
        <v>20.099999999999998</v>
      </c>
      <c r="X24" s="2">
        <v>4.2</v>
      </c>
      <c r="Z24" s="2">
        <v>4.2</v>
      </c>
      <c r="AA24" s="2">
        <v>10.3</v>
      </c>
      <c r="AB24" s="2">
        <v>18.5</v>
      </c>
      <c r="AC24" s="2">
        <v>2.6269999999999998</v>
      </c>
      <c r="AE24" s="5">
        <v>4</v>
      </c>
    </row>
    <row r="25" spans="1:31" s="2" customFormat="1">
      <c r="A25" s="3" t="s">
        <v>48</v>
      </c>
      <c r="B25" s="6">
        <v>4</v>
      </c>
      <c r="C25" s="2">
        <v>22</v>
      </c>
      <c r="D25" s="2">
        <v>7762.3</v>
      </c>
      <c r="E25" s="2">
        <v>6.5</v>
      </c>
      <c r="I25" s="7"/>
      <c r="AE25" s="5">
        <v>3</v>
      </c>
    </row>
    <row r="26" spans="1:31">
      <c r="A26" s="3" t="s">
        <v>48</v>
      </c>
      <c r="B26" s="6">
        <v>4</v>
      </c>
      <c r="C26" s="2">
        <v>23</v>
      </c>
      <c r="D26" s="2">
        <v>7765</v>
      </c>
      <c r="E26" s="2">
        <v>6.5</v>
      </c>
      <c r="F26" s="2">
        <v>5.12</v>
      </c>
      <c r="G26" s="2"/>
      <c r="H26" s="2">
        <v>1.41</v>
      </c>
      <c r="I26" s="7">
        <v>5.1599999999999997E-6</v>
      </c>
      <c r="J26" s="2">
        <v>6.04</v>
      </c>
      <c r="K26" s="2">
        <v>74.69</v>
      </c>
      <c r="L26" s="2">
        <v>0</v>
      </c>
      <c r="M26" s="2">
        <v>25.31</v>
      </c>
      <c r="N26" s="2">
        <v>2.4590000000000001</v>
      </c>
      <c r="O26" s="2">
        <v>2.6</v>
      </c>
      <c r="P26" s="2">
        <v>57.8</v>
      </c>
      <c r="Q26" s="2">
        <v>0</v>
      </c>
      <c r="R26" s="2">
        <v>2.2000000000000002</v>
      </c>
      <c r="S26" s="2">
        <f t="shared" si="0"/>
        <v>60</v>
      </c>
      <c r="T26" s="2">
        <v>3.3</v>
      </c>
      <c r="U26" s="2">
        <v>1.6</v>
      </c>
      <c r="V26" s="2">
        <f t="shared" si="1"/>
        <v>4.9000000000000004</v>
      </c>
      <c r="X26" s="2">
        <v>5.9</v>
      </c>
      <c r="Z26" s="2">
        <v>5.9</v>
      </c>
      <c r="AA26" s="2">
        <v>11.5</v>
      </c>
      <c r="AB26" s="2">
        <v>17.8</v>
      </c>
      <c r="AC26" s="2">
        <v>2.6440000000000001</v>
      </c>
      <c r="AE26" s="5">
        <v>3</v>
      </c>
    </row>
    <row r="27" spans="1:31">
      <c r="A27" s="3" t="s">
        <v>48</v>
      </c>
      <c r="B27" s="6">
        <v>4</v>
      </c>
      <c r="C27" s="2">
        <v>24</v>
      </c>
      <c r="D27" s="2">
        <v>7774</v>
      </c>
      <c r="E27" s="2">
        <v>6.5</v>
      </c>
      <c r="F27" s="2">
        <v>2.42</v>
      </c>
      <c r="G27" s="2"/>
      <c r="H27" s="2"/>
      <c r="I27" s="7">
        <v>1.2299999999999999E-10</v>
      </c>
      <c r="J27" s="2">
        <v>1.47</v>
      </c>
      <c r="K27" s="2">
        <v>55.12</v>
      </c>
      <c r="L27" s="2">
        <v>0</v>
      </c>
      <c r="M27" s="2">
        <v>44.88</v>
      </c>
      <c r="N27" s="2">
        <v>2.66</v>
      </c>
      <c r="O27" s="2">
        <v>2.6930000000000001</v>
      </c>
      <c r="P27" s="2">
        <v>5.3</v>
      </c>
      <c r="Q27" s="2">
        <v>0</v>
      </c>
      <c r="R27" s="2">
        <v>0</v>
      </c>
      <c r="S27" s="2">
        <f t="shared" si="0"/>
        <v>5.3</v>
      </c>
      <c r="T27" s="2">
        <v>88.5</v>
      </c>
      <c r="U27" s="2">
        <v>0.5</v>
      </c>
      <c r="V27" s="2">
        <f t="shared" si="1"/>
        <v>89</v>
      </c>
      <c r="X27" s="2">
        <v>0.2</v>
      </c>
      <c r="Z27" s="2">
        <v>0.2</v>
      </c>
      <c r="AA27" s="2">
        <v>5.4</v>
      </c>
      <c r="AB27" s="2">
        <v>0</v>
      </c>
      <c r="AC27" s="2">
        <v>2.637</v>
      </c>
      <c r="AE27" s="5">
        <v>2</v>
      </c>
    </row>
    <row r="28" spans="1:31">
      <c r="A28" s="3" t="s">
        <v>48</v>
      </c>
      <c r="B28" s="6">
        <v>4</v>
      </c>
      <c r="C28" s="2">
        <v>25</v>
      </c>
      <c r="D28">
        <v>7780.5</v>
      </c>
      <c r="E28" s="2">
        <v>6.5</v>
      </c>
      <c r="F28" s="2"/>
      <c r="G28" s="2"/>
      <c r="H28" s="2"/>
      <c r="J28" s="2"/>
      <c r="K28" s="2"/>
      <c r="L28" s="2"/>
      <c r="M28" s="2"/>
      <c r="N28" s="2"/>
      <c r="O28" s="2"/>
      <c r="P28" s="2"/>
      <c r="Q28" s="2"/>
      <c r="R28" s="2"/>
      <c r="S28" s="2"/>
      <c r="V28" s="2"/>
      <c r="W28" s="2"/>
      <c r="X28" s="2"/>
      <c r="Y28" s="2"/>
      <c r="Z28" s="2"/>
      <c r="AA28" s="2"/>
      <c r="AB28" s="2"/>
      <c r="AC28" s="2"/>
      <c r="AE28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4"/>
  <sheetViews>
    <sheetView workbookViewId="0"/>
  </sheetViews>
  <sheetFormatPr defaultRowHeight="14.4"/>
  <sheetData>
    <row r="1" spans="1:34">
      <c r="A1" s="2" t="s">
        <v>51</v>
      </c>
      <c r="B1" s="2" t="s">
        <v>56</v>
      </c>
      <c r="C1">
        <v>3</v>
      </c>
      <c r="D1" s="2" t="s">
        <v>57</v>
      </c>
      <c r="E1" s="2" t="s">
        <v>58</v>
      </c>
      <c r="F1" s="2" t="s">
        <v>2</v>
      </c>
      <c r="G1" s="2" t="s">
        <v>3</v>
      </c>
      <c r="J1" s="2" t="s">
        <v>59</v>
      </c>
    </row>
    <row r="2" spans="1:34">
      <c r="A2" s="2" t="s">
        <v>53</v>
      </c>
      <c r="B2" s="2" t="s">
        <v>60</v>
      </c>
      <c r="C2">
        <v>4</v>
      </c>
      <c r="D2" s="2" t="s">
        <v>57</v>
      </c>
      <c r="E2" s="2" t="s">
        <v>61</v>
      </c>
      <c r="F2" s="2" t="s">
        <v>62</v>
      </c>
      <c r="G2" s="2" t="s">
        <v>63</v>
      </c>
      <c r="H2" s="2" t="s">
        <v>64</v>
      </c>
      <c r="I2" s="2" t="s">
        <v>65</v>
      </c>
      <c r="J2" s="2" t="s">
        <v>66</v>
      </c>
      <c r="K2" s="2" t="s">
        <v>67</v>
      </c>
      <c r="L2" s="2" t="s">
        <v>75</v>
      </c>
      <c r="M2" s="2" t="s">
        <v>76</v>
      </c>
      <c r="N2" s="2" t="s">
        <v>77</v>
      </c>
      <c r="O2" s="2" t="s">
        <v>78</v>
      </c>
      <c r="P2" s="2" t="s">
        <v>79</v>
      </c>
      <c r="Q2" s="2" t="s">
        <v>68</v>
      </c>
      <c r="R2" s="2" t="s">
        <v>80</v>
      </c>
      <c r="V2" s="2" t="s">
        <v>69</v>
      </c>
      <c r="Y2" s="2" t="s">
        <v>70</v>
      </c>
      <c r="AC2" s="2" t="s">
        <v>71</v>
      </c>
      <c r="AD2" s="2" t="s">
        <v>72</v>
      </c>
      <c r="AE2" s="2" t="s">
        <v>73</v>
      </c>
      <c r="AH2" s="2" t="s">
        <v>74</v>
      </c>
    </row>
    <row r="3" spans="1:34">
      <c r="A3" s="2" t="s">
        <v>54</v>
      </c>
      <c r="B3" s="2" t="s">
        <v>52</v>
      </c>
      <c r="C3">
        <v>3</v>
      </c>
    </row>
    <row r="4" spans="1:34">
      <c r="A4" s="2" t="s">
        <v>55</v>
      </c>
      <c r="B4" s="2" t="s">
        <v>52</v>
      </c>
      <c r="C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Measurments</vt:lpstr>
      <vt:lpstr>Sheet3</vt:lpstr>
    </vt:vector>
  </TitlesOfParts>
  <Company>Petroleum Development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-32768</dc:creator>
  <cp:lastModifiedBy>-32768</cp:lastModifiedBy>
  <dcterms:created xsi:type="dcterms:W3CDTF">2011-06-16T12:16:28Z</dcterms:created>
  <dcterms:modified xsi:type="dcterms:W3CDTF">2011-06-24T13:33:25Z</dcterms:modified>
</cp:coreProperties>
</file>